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<sst xmlns="http://schemas.openxmlformats.org/spreadsheetml/2006/main" count="270" uniqueCount="136">
  <si>
    <t>丰顺县退出类小水电站台帐表</t>
  </si>
  <si>
    <t>填报单位:丰顺县水务局</t>
  </si>
  <si>
    <t>填报日期：2022年8月10日</t>
  </si>
  <si>
    <t>序号</t>
  </si>
  <si>
    <t>县别</t>
  </si>
  <si>
    <t>水电站名称</t>
  </si>
  <si>
    <t>统计代码</t>
  </si>
  <si>
    <t>总装机容量（kW)</t>
  </si>
  <si>
    <t>投产时间</t>
  </si>
  <si>
    <t>退出原因（属于自然保护区内的电站，退出原因要明确属于哪个功能分区）</t>
  </si>
  <si>
    <t>自然保护区设立时间（在自然保护区内的电站填写）</t>
  </si>
  <si>
    <t>是否是保护区设立之前合法合规建设（在自然保护区内的电站填写）</t>
  </si>
  <si>
    <t>是否具有供水、灌溉、防洪、巩固脱贫攻坚成果、保障电网未覆盖地区供电安全等民生功能（在自然保护区内的电站填写）</t>
  </si>
  <si>
    <t>计划退出时间</t>
  </si>
  <si>
    <t>2022年退出（宗）</t>
  </si>
  <si>
    <t>2023年退出（宗）</t>
  </si>
  <si>
    <t>2024年退出（宗）</t>
  </si>
  <si>
    <t>2025年退出（宗）</t>
  </si>
  <si>
    <t>2026年退出（宗）</t>
  </si>
  <si>
    <t>2027年退出（宗）</t>
  </si>
  <si>
    <t>2028年退出（宗）</t>
  </si>
  <si>
    <t>备注</t>
  </si>
  <si>
    <t>丰顺县合计</t>
  </si>
  <si>
    <t>26处</t>
  </si>
  <si>
    <t>丰顺县</t>
  </si>
  <si>
    <t>东兴水电站</t>
  </si>
  <si>
    <t>4414231145</t>
  </si>
  <si>
    <t>2007-09-01</t>
  </si>
  <si>
    <t>位于丰顺县塘湖市级自然保护区缓冲区</t>
  </si>
  <si>
    <t>否</t>
  </si>
  <si>
    <t>2025年</t>
  </si>
  <si>
    <t>桐子洋一级水电站</t>
  </si>
  <si>
    <t>4414231173</t>
  </si>
  <si>
    <t>1993-03-01</t>
  </si>
  <si>
    <t>位于丰顺县塘湖市级自然保护区实验区</t>
  </si>
  <si>
    <t>是</t>
  </si>
  <si>
    <t>防洪</t>
  </si>
  <si>
    <t>2028年</t>
  </si>
  <si>
    <t>桐子洋二级水电站</t>
  </si>
  <si>
    <t>4414231174</t>
  </si>
  <si>
    <t>桐子洋坝后水电站</t>
  </si>
  <si>
    <t>4414231175</t>
  </si>
  <si>
    <t>1998-08-01</t>
  </si>
  <si>
    <t>永兴水电站</t>
  </si>
  <si>
    <t>4414231177</t>
  </si>
  <si>
    <t>1994-07-01</t>
  </si>
  <si>
    <t>源兴水电站</t>
  </si>
  <si>
    <t>4414231181</t>
  </si>
  <si>
    <t>2005-07-01</t>
  </si>
  <si>
    <t>源兴一级水电站</t>
  </si>
  <si>
    <t>4414231125</t>
  </si>
  <si>
    <t>2009-08-01</t>
  </si>
  <si>
    <t>丰兴（友井创基）   水电站</t>
  </si>
  <si>
    <t>4414231184</t>
  </si>
  <si>
    <t>2007-12-01</t>
  </si>
  <si>
    <t>社前水电站</t>
  </si>
  <si>
    <t>4414231123</t>
  </si>
  <si>
    <t>2009-04-01</t>
  </si>
  <si>
    <t>龙归礤水电站</t>
  </si>
  <si>
    <t>4414231037</t>
  </si>
  <si>
    <t>2005-01-01</t>
  </si>
  <si>
    <t>位于丰顺县大坝县级自然保护区实验区</t>
  </si>
  <si>
    <t>龙归礤坝后水电站</t>
  </si>
  <si>
    <t>4414231221</t>
  </si>
  <si>
    <t>2010-01-01</t>
  </si>
  <si>
    <t>大坝水电站</t>
  </si>
  <si>
    <t>4414231280</t>
  </si>
  <si>
    <t>2012-06-01</t>
  </si>
  <si>
    <t>横石坑水电站</t>
  </si>
  <si>
    <t>4414231284</t>
  </si>
  <si>
    <t>2014-01-01</t>
  </si>
  <si>
    <t>黄莲坑水电站</t>
  </si>
  <si>
    <t>4414231113</t>
  </si>
  <si>
    <t>2008-07-01</t>
  </si>
  <si>
    <t>夜半溪水电站</t>
  </si>
  <si>
    <t>4414231014</t>
  </si>
  <si>
    <t>2003-01-01</t>
  </si>
  <si>
    <t>位于丰顺县八乡山市级自然保护区缓冲区</t>
  </si>
  <si>
    <t>白水礤水电站</t>
  </si>
  <si>
    <t>2002-02-01</t>
  </si>
  <si>
    <t>位于丰顺县八乡山市级自然保护区实验区</t>
  </si>
  <si>
    <t>南礤水电站</t>
  </si>
  <si>
    <t>2007-06-01</t>
  </si>
  <si>
    <t>灌溉</t>
  </si>
  <si>
    <t>甲溪水电站</t>
  </si>
  <si>
    <t>4414231134</t>
  </si>
  <si>
    <t>2009-07-01</t>
  </si>
  <si>
    <t>位于丰顺县韩山县级自然保护区实验区</t>
  </si>
  <si>
    <t>三山白水礤水电站</t>
  </si>
  <si>
    <t>1982-07-01</t>
  </si>
  <si>
    <t>位于丰顺县兵营县级自然保护区实验区</t>
  </si>
  <si>
    <t>巩固脱贫攻坚成果</t>
  </si>
  <si>
    <t>三山村白水石示     水电站</t>
  </si>
  <si>
    <t>1999-07-01</t>
  </si>
  <si>
    <t>位于丰顺县兵营县级自然保护区核心区</t>
  </si>
  <si>
    <t>双罗一级水电站</t>
  </si>
  <si>
    <t>4414231118</t>
  </si>
  <si>
    <t>2008-11-01</t>
  </si>
  <si>
    <t>位于丰顺县铜鼓嶂市级自然保护区核心区</t>
  </si>
  <si>
    <t>铜山一级          水电站</t>
  </si>
  <si>
    <t>4414231269</t>
  </si>
  <si>
    <t>2007-10-01</t>
  </si>
  <si>
    <t>位于丰顺县铜鼓嶂市级自然保护区实验区</t>
  </si>
  <si>
    <t>具有灌溉、保障电网供电安全综合功能</t>
  </si>
  <si>
    <t>横石水电站</t>
  </si>
  <si>
    <t>小尖田水电站</t>
  </si>
  <si>
    <t>2003-03-01</t>
  </si>
  <si>
    <t>北溪一级水电站</t>
  </si>
  <si>
    <t>2012-05-01</t>
  </si>
  <si>
    <t>位于梅江区清凉山省级自然保护区缓冲区</t>
  </si>
  <si>
    <t>2022年</t>
  </si>
  <si>
    <t>牛头石水电站</t>
  </si>
  <si>
    <t>4414231114</t>
  </si>
  <si>
    <t>拦水陂作为村饮用水源取水，机组已拆除</t>
  </si>
  <si>
    <t>2023年</t>
  </si>
  <si>
    <t>梅州市自然保护区内小水电站基本情况表</t>
  </si>
  <si>
    <t>填报日期：2022年1月29日</t>
  </si>
  <si>
    <t>核查评估情况</t>
  </si>
  <si>
    <t>退出情况</t>
  </si>
  <si>
    <t>剩余情况</t>
  </si>
  <si>
    <t>合计（宗）</t>
  </si>
  <si>
    <t>省级自然保护区（宗）</t>
  </si>
  <si>
    <t>市级自然保护区（宗）</t>
  </si>
  <si>
    <t>县级自然保护区（宗）</t>
  </si>
  <si>
    <t>小计</t>
  </si>
  <si>
    <t>核心区</t>
  </si>
  <si>
    <t>缓冲区</t>
  </si>
  <si>
    <t>实验区</t>
  </si>
  <si>
    <t>梅州市合计</t>
  </si>
  <si>
    <t>梅江区</t>
  </si>
  <si>
    <t>梅县区</t>
  </si>
  <si>
    <t>兴宁市</t>
  </si>
  <si>
    <t>平远县</t>
  </si>
  <si>
    <t>蕉岭县</t>
  </si>
  <si>
    <t>大埔县</t>
  </si>
  <si>
    <t>五华县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</si>
</sst>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0.00_);[Red]\(0.0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8"/>
      <name val="文星标宋"/>
      <charset val="134"/>
    </font>
    <font>
      <b/>
      <sz val="10"/>
      <name val="黑体"/>
      <charset val="134"/>
    </font>
    <font>
      <sz val="9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31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5" fillId="0" borderId="1" xfId="0" applyFont="1" applyBorder="1"/>
    <xf numFmtId="177" fontId="6" fillId="0" borderId="1" xfId="0" applyNumberFormat="1" applyFont="1" applyBorder="1"/>
    <xf numFmtId="178" fontId="6" fillId="0" borderId="1" xfId="0" applyNumberFormat="1" applyFont="1" applyBorder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0"/>
  <sheetViews>
    <sheetView tabSelected="1" workbookViewId="0">
      <pane xSplit="3" ySplit="3" topLeftCell="D16" activePane="bottomRight" state="frozen"/>
      <selection/>
      <selection pane="topRight"/>
      <selection pane="bottomLeft"/>
      <selection pane="bottomRight" activeCell="J24" sqref="J24"/>
    </sheetView>
  </sheetViews>
  <sheetFormatPr defaultColWidth="9" defaultRowHeight="13.5"/>
  <cols>
    <col min="1" max="1" width="7.375" style="14" customWidth="1"/>
    <col min="2" max="2" width="11.5" style="15" customWidth="1"/>
    <col min="3" max="3" width="16.625" style="15" customWidth="1"/>
    <col min="4" max="4" width="13.625" style="15" customWidth="1"/>
    <col min="5" max="5" width="12.875" style="15" customWidth="1"/>
    <col min="6" max="6" width="11.625" style="15" customWidth="1"/>
    <col min="7" max="7" width="34.25" style="15" customWidth="1"/>
    <col min="8" max="9" width="16.375" style="15" customWidth="1"/>
    <col min="10" max="10" width="22.25" style="15" customWidth="1"/>
    <col min="11" max="18" width="8.5" style="15" customWidth="1"/>
    <col min="19" max="19" width="8.5" style="16" customWidth="1"/>
    <col min="20" max="16384" width="9" style="16"/>
  </cols>
  <sheetData>
    <row r="1" ht="43.15" customHeight="1" spans="1:19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="11" customFormat="1" ht="20.45" customHeight="1" spans="1:19">
      <c r="A2" s="18" t="s">
        <v>1</v>
      </c>
      <c r="B2" s="18"/>
      <c r="C2" s="18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39" t="s">
        <v>2</v>
      </c>
      <c r="R2" s="39"/>
      <c r="S2" s="39"/>
    </row>
    <row r="3" s="12" customFormat="1" ht="67.15" customHeight="1" spans="1:19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1" t="s">
        <v>12</v>
      </c>
      <c r="K3" s="23" t="s">
        <v>13</v>
      </c>
      <c r="L3" s="35" t="s">
        <v>14</v>
      </c>
      <c r="M3" s="35" t="s">
        <v>15</v>
      </c>
      <c r="N3" s="35" t="s">
        <v>16</v>
      </c>
      <c r="O3" s="35" t="s">
        <v>17</v>
      </c>
      <c r="P3" s="35" t="s">
        <v>18</v>
      </c>
      <c r="Q3" s="35" t="s">
        <v>19</v>
      </c>
      <c r="R3" s="35" t="s">
        <v>20</v>
      </c>
      <c r="S3" s="21" t="s">
        <v>21</v>
      </c>
    </row>
    <row r="4" s="13" customFormat="1" ht="24.6" customHeight="1" spans="1:19">
      <c r="A4" s="22" t="s">
        <v>22</v>
      </c>
      <c r="B4" s="22"/>
      <c r="C4" s="22"/>
      <c r="D4" s="23" t="s">
        <v>23</v>
      </c>
      <c r="E4" s="24">
        <f>SUM(E5:E30)</f>
        <v>19545</v>
      </c>
      <c r="F4" s="23"/>
      <c r="G4" s="23"/>
      <c r="H4" s="23"/>
      <c r="I4" s="23"/>
      <c r="J4" s="23"/>
      <c r="K4" s="36"/>
      <c r="L4" s="36">
        <v>1</v>
      </c>
      <c r="M4" s="36">
        <v>1</v>
      </c>
      <c r="N4" s="36"/>
      <c r="O4" s="36">
        <f>SUM(O5:O30)</f>
        <v>5</v>
      </c>
      <c r="P4" s="36"/>
      <c r="Q4" s="36">
        <f>SUM(Q5:Q30)</f>
        <v>0</v>
      </c>
      <c r="R4" s="36">
        <f>SUM(R5:R30)</f>
        <v>19</v>
      </c>
      <c r="S4" s="40"/>
    </row>
    <row r="5" s="13" customFormat="1" ht="27.95" customHeight="1" spans="1:19">
      <c r="A5" s="25">
        <v>1</v>
      </c>
      <c r="B5" s="25" t="s">
        <v>24</v>
      </c>
      <c r="C5" s="25" t="s">
        <v>25</v>
      </c>
      <c r="D5" s="25" t="s">
        <v>26</v>
      </c>
      <c r="E5" s="26">
        <v>570</v>
      </c>
      <c r="F5" s="27" t="s">
        <v>27</v>
      </c>
      <c r="G5" s="25" t="s">
        <v>28</v>
      </c>
      <c r="H5" s="28">
        <v>36220</v>
      </c>
      <c r="I5" s="25" t="s">
        <v>29</v>
      </c>
      <c r="J5" s="25"/>
      <c r="K5" s="37" t="s">
        <v>30</v>
      </c>
      <c r="L5" s="37"/>
      <c r="M5" s="37"/>
      <c r="N5" s="37"/>
      <c r="O5" s="37">
        <v>1</v>
      </c>
      <c r="P5" s="37"/>
      <c r="Q5" s="37"/>
      <c r="R5" s="37"/>
      <c r="S5" s="41"/>
    </row>
    <row r="6" s="13" customFormat="1" ht="27.95" customHeight="1" spans="1:19">
      <c r="A6" s="25">
        <v>2</v>
      </c>
      <c r="B6" s="25" t="s">
        <v>24</v>
      </c>
      <c r="C6" s="25" t="s">
        <v>31</v>
      </c>
      <c r="D6" s="25" t="s">
        <v>32</v>
      </c>
      <c r="E6" s="26">
        <v>125</v>
      </c>
      <c r="F6" s="27" t="s">
        <v>33</v>
      </c>
      <c r="G6" s="25" t="s">
        <v>34</v>
      </c>
      <c r="H6" s="28">
        <v>36220</v>
      </c>
      <c r="I6" s="25" t="s">
        <v>35</v>
      </c>
      <c r="J6" s="25" t="s">
        <v>36</v>
      </c>
      <c r="K6" s="37" t="s">
        <v>37</v>
      </c>
      <c r="L6" s="37"/>
      <c r="M6" s="37"/>
      <c r="N6" s="37"/>
      <c r="O6" s="37"/>
      <c r="P6" s="37"/>
      <c r="Q6" s="37"/>
      <c r="R6" s="37">
        <v>1</v>
      </c>
      <c r="S6" s="41"/>
    </row>
    <row r="7" s="13" customFormat="1" ht="27.95" customHeight="1" spans="1:19">
      <c r="A7" s="25">
        <v>3</v>
      </c>
      <c r="B7" s="25" t="s">
        <v>24</v>
      </c>
      <c r="C7" s="25" t="s">
        <v>38</v>
      </c>
      <c r="D7" s="25" t="s">
        <v>39</v>
      </c>
      <c r="E7" s="26">
        <v>1800</v>
      </c>
      <c r="F7" s="27" t="s">
        <v>33</v>
      </c>
      <c r="G7" s="25" t="s">
        <v>28</v>
      </c>
      <c r="H7" s="28">
        <v>36220</v>
      </c>
      <c r="I7" s="25" t="s">
        <v>35</v>
      </c>
      <c r="J7" s="25"/>
      <c r="K7" s="37" t="s">
        <v>30</v>
      </c>
      <c r="L7" s="37"/>
      <c r="M7" s="37"/>
      <c r="N7" s="37"/>
      <c r="O7" s="37">
        <v>1</v>
      </c>
      <c r="P7" s="37"/>
      <c r="Q7" s="37"/>
      <c r="R7" s="37"/>
      <c r="S7" s="41"/>
    </row>
    <row r="8" s="13" customFormat="1" ht="27.95" customHeight="1" spans="1:19">
      <c r="A8" s="25">
        <v>4</v>
      </c>
      <c r="B8" s="25" t="s">
        <v>24</v>
      </c>
      <c r="C8" s="25" t="s">
        <v>40</v>
      </c>
      <c r="D8" s="25" t="s">
        <v>41</v>
      </c>
      <c r="E8" s="26">
        <v>250</v>
      </c>
      <c r="F8" s="27" t="s">
        <v>42</v>
      </c>
      <c r="G8" s="25" t="s">
        <v>34</v>
      </c>
      <c r="H8" s="28">
        <v>36220</v>
      </c>
      <c r="I8" s="25" t="s">
        <v>35</v>
      </c>
      <c r="J8" s="25" t="s">
        <v>36</v>
      </c>
      <c r="K8" s="37" t="s">
        <v>37</v>
      </c>
      <c r="L8" s="37"/>
      <c r="M8" s="37"/>
      <c r="N8" s="37"/>
      <c r="O8" s="37"/>
      <c r="P8" s="37"/>
      <c r="Q8" s="37"/>
      <c r="R8" s="37">
        <v>1</v>
      </c>
      <c r="S8" s="41"/>
    </row>
    <row r="9" s="13" customFormat="1" ht="27.95" customHeight="1" spans="1:19">
      <c r="A9" s="25">
        <v>5</v>
      </c>
      <c r="B9" s="25" t="s">
        <v>24</v>
      </c>
      <c r="C9" s="25" t="s">
        <v>43</v>
      </c>
      <c r="D9" s="25" t="s">
        <v>44</v>
      </c>
      <c r="E9" s="26">
        <v>1600</v>
      </c>
      <c r="F9" s="27" t="s">
        <v>45</v>
      </c>
      <c r="G9" s="25" t="s">
        <v>34</v>
      </c>
      <c r="H9" s="28">
        <v>36220</v>
      </c>
      <c r="I9" s="25" t="s">
        <v>35</v>
      </c>
      <c r="J9" s="25"/>
      <c r="K9" s="37" t="s">
        <v>37</v>
      </c>
      <c r="L9" s="37"/>
      <c r="M9" s="37"/>
      <c r="N9" s="37"/>
      <c r="O9" s="37"/>
      <c r="P9" s="37"/>
      <c r="Q9" s="37"/>
      <c r="R9" s="37">
        <v>1</v>
      </c>
      <c r="S9" s="41"/>
    </row>
    <row r="10" s="13" customFormat="1" ht="27.95" customHeight="1" spans="1:19">
      <c r="A10" s="25">
        <v>6</v>
      </c>
      <c r="B10" s="25" t="s">
        <v>24</v>
      </c>
      <c r="C10" s="25" t="s">
        <v>46</v>
      </c>
      <c r="D10" s="25" t="s">
        <v>47</v>
      </c>
      <c r="E10" s="26">
        <v>800</v>
      </c>
      <c r="F10" s="27" t="s">
        <v>48</v>
      </c>
      <c r="G10" s="25" t="s">
        <v>34</v>
      </c>
      <c r="H10" s="28">
        <v>36220</v>
      </c>
      <c r="I10" s="25" t="s">
        <v>29</v>
      </c>
      <c r="J10" s="25"/>
      <c r="K10" s="37" t="s">
        <v>37</v>
      </c>
      <c r="L10" s="37"/>
      <c r="M10" s="37"/>
      <c r="N10" s="37"/>
      <c r="O10" s="37"/>
      <c r="P10" s="37"/>
      <c r="Q10" s="37"/>
      <c r="R10" s="37">
        <v>1</v>
      </c>
      <c r="S10" s="41"/>
    </row>
    <row r="11" s="13" customFormat="1" ht="27.95" customHeight="1" spans="1:19">
      <c r="A11" s="25">
        <v>7</v>
      </c>
      <c r="B11" s="25" t="s">
        <v>24</v>
      </c>
      <c r="C11" s="25" t="s">
        <v>49</v>
      </c>
      <c r="D11" s="25" t="s">
        <v>50</v>
      </c>
      <c r="E11" s="26">
        <v>160</v>
      </c>
      <c r="F11" s="27" t="s">
        <v>51</v>
      </c>
      <c r="G11" s="25" t="s">
        <v>34</v>
      </c>
      <c r="H11" s="28">
        <v>36220</v>
      </c>
      <c r="I11" s="25" t="s">
        <v>29</v>
      </c>
      <c r="J11" s="25" t="s">
        <v>36</v>
      </c>
      <c r="K11" s="37" t="s">
        <v>37</v>
      </c>
      <c r="L11" s="37"/>
      <c r="M11" s="37"/>
      <c r="N11" s="37"/>
      <c r="O11" s="37"/>
      <c r="P11" s="37"/>
      <c r="Q11" s="37"/>
      <c r="R11" s="37">
        <v>1</v>
      </c>
      <c r="S11" s="41"/>
    </row>
    <row r="12" s="13" customFormat="1" ht="27.95" customHeight="1" spans="1:19">
      <c r="A12" s="25">
        <v>8</v>
      </c>
      <c r="B12" s="25" t="s">
        <v>24</v>
      </c>
      <c r="C12" s="25" t="s">
        <v>52</v>
      </c>
      <c r="D12" s="25" t="s">
        <v>53</v>
      </c>
      <c r="E12" s="26">
        <v>480</v>
      </c>
      <c r="F12" s="27" t="s">
        <v>54</v>
      </c>
      <c r="G12" s="25" t="s">
        <v>34</v>
      </c>
      <c r="H12" s="28">
        <v>36220</v>
      </c>
      <c r="I12" s="25" t="s">
        <v>29</v>
      </c>
      <c r="J12" s="25"/>
      <c r="K12" s="37" t="s">
        <v>37</v>
      </c>
      <c r="L12" s="37"/>
      <c r="M12" s="37"/>
      <c r="N12" s="37"/>
      <c r="O12" s="37"/>
      <c r="P12" s="37"/>
      <c r="Q12" s="37"/>
      <c r="R12" s="37">
        <v>1</v>
      </c>
      <c r="S12" s="41"/>
    </row>
    <row r="13" s="13" customFormat="1" ht="27.95" customHeight="1" spans="1:19">
      <c r="A13" s="25">
        <v>9</v>
      </c>
      <c r="B13" s="25" t="s">
        <v>24</v>
      </c>
      <c r="C13" s="25" t="s">
        <v>55</v>
      </c>
      <c r="D13" s="25" t="s">
        <v>56</v>
      </c>
      <c r="E13" s="26">
        <v>480</v>
      </c>
      <c r="F13" s="27" t="s">
        <v>57</v>
      </c>
      <c r="G13" s="25" t="s">
        <v>34</v>
      </c>
      <c r="H13" s="28">
        <v>36220</v>
      </c>
      <c r="I13" s="25" t="s">
        <v>29</v>
      </c>
      <c r="J13" s="25"/>
      <c r="K13" s="37" t="s">
        <v>37</v>
      </c>
      <c r="L13" s="37"/>
      <c r="M13" s="37"/>
      <c r="N13" s="37"/>
      <c r="O13" s="37"/>
      <c r="P13" s="37"/>
      <c r="Q13" s="37"/>
      <c r="R13" s="37">
        <v>1</v>
      </c>
      <c r="S13" s="41"/>
    </row>
    <row r="14" s="13" customFormat="1" ht="27.95" customHeight="1" spans="1:19">
      <c r="A14" s="25">
        <v>10</v>
      </c>
      <c r="B14" s="25" t="s">
        <v>24</v>
      </c>
      <c r="C14" s="25" t="s">
        <v>58</v>
      </c>
      <c r="D14" s="25" t="s">
        <v>59</v>
      </c>
      <c r="E14" s="26">
        <v>1500</v>
      </c>
      <c r="F14" s="27" t="s">
        <v>60</v>
      </c>
      <c r="G14" s="29" t="s">
        <v>61</v>
      </c>
      <c r="H14" s="30">
        <v>36495</v>
      </c>
      <c r="I14" s="25" t="s">
        <v>29</v>
      </c>
      <c r="J14" s="25"/>
      <c r="K14" s="37" t="s">
        <v>37</v>
      </c>
      <c r="L14" s="37"/>
      <c r="M14" s="37"/>
      <c r="N14" s="37"/>
      <c r="O14" s="37"/>
      <c r="P14" s="37"/>
      <c r="Q14" s="37"/>
      <c r="R14" s="37">
        <v>1</v>
      </c>
      <c r="S14" s="41"/>
    </row>
    <row r="15" s="13" customFormat="1" ht="27.95" customHeight="1" spans="1:19">
      <c r="A15" s="25">
        <v>11</v>
      </c>
      <c r="B15" s="25" t="s">
        <v>24</v>
      </c>
      <c r="C15" s="25" t="s">
        <v>62</v>
      </c>
      <c r="D15" s="25" t="s">
        <v>63</v>
      </c>
      <c r="E15" s="26">
        <v>320</v>
      </c>
      <c r="F15" s="27" t="s">
        <v>64</v>
      </c>
      <c r="G15" s="29" t="s">
        <v>61</v>
      </c>
      <c r="H15" s="30">
        <v>36495</v>
      </c>
      <c r="I15" s="25" t="s">
        <v>29</v>
      </c>
      <c r="J15" s="25"/>
      <c r="K15" s="37" t="s">
        <v>37</v>
      </c>
      <c r="L15" s="37"/>
      <c r="M15" s="37"/>
      <c r="N15" s="37"/>
      <c r="O15" s="37"/>
      <c r="P15" s="37"/>
      <c r="Q15" s="37"/>
      <c r="R15" s="37">
        <v>1</v>
      </c>
      <c r="S15" s="41"/>
    </row>
    <row r="16" s="13" customFormat="1" ht="27.95" customHeight="1" spans="1:19">
      <c r="A16" s="25">
        <v>12</v>
      </c>
      <c r="B16" s="25" t="s">
        <v>24</v>
      </c>
      <c r="C16" s="25" t="s">
        <v>65</v>
      </c>
      <c r="D16" s="25" t="s">
        <v>66</v>
      </c>
      <c r="E16" s="26">
        <v>950</v>
      </c>
      <c r="F16" s="27" t="s">
        <v>67</v>
      </c>
      <c r="G16" s="29" t="s">
        <v>61</v>
      </c>
      <c r="H16" s="30">
        <v>36495</v>
      </c>
      <c r="I16" s="25" t="s">
        <v>29</v>
      </c>
      <c r="J16" s="25"/>
      <c r="K16" s="37" t="s">
        <v>37</v>
      </c>
      <c r="L16" s="37"/>
      <c r="M16" s="37"/>
      <c r="N16" s="37"/>
      <c r="O16" s="37"/>
      <c r="P16" s="37"/>
      <c r="Q16" s="37"/>
      <c r="R16" s="37">
        <v>1</v>
      </c>
      <c r="S16" s="41"/>
    </row>
    <row r="17" s="13" customFormat="1" ht="27.95" customHeight="1" spans="1:19">
      <c r="A17" s="25">
        <v>13</v>
      </c>
      <c r="B17" s="25" t="s">
        <v>24</v>
      </c>
      <c r="C17" s="25" t="s">
        <v>68</v>
      </c>
      <c r="D17" s="25" t="s">
        <v>69</v>
      </c>
      <c r="E17" s="26">
        <v>500</v>
      </c>
      <c r="F17" s="27" t="s">
        <v>70</v>
      </c>
      <c r="G17" s="29" t="s">
        <v>61</v>
      </c>
      <c r="H17" s="30">
        <v>36495</v>
      </c>
      <c r="I17" s="25" t="s">
        <v>29</v>
      </c>
      <c r="J17" s="25"/>
      <c r="K17" s="37" t="s">
        <v>37</v>
      </c>
      <c r="L17" s="37"/>
      <c r="M17" s="37"/>
      <c r="N17" s="37"/>
      <c r="O17" s="37"/>
      <c r="P17" s="37"/>
      <c r="Q17" s="37"/>
      <c r="R17" s="37">
        <v>1</v>
      </c>
      <c r="S17" s="41"/>
    </row>
    <row r="18" s="13" customFormat="1" ht="27.95" customHeight="1" spans="1:19">
      <c r="A18" s="25">
        <v>14</v>
      </c>
      <c r="B18" s="25" t="s">
        <v>24</v>
      </c>
      <c r="C18" s="25" t="s">
        <v>71</v>
      </c>
      <c r="D18" s="25" t="s">
        <v>72</v>
      </c>
      <c r="E18" s="26">
        <v>400</v>
      </c>
      <c r="F18" s="27" t="s">
        <v>73</v>
      </c>
      <c r="G18" s="29" t="s">
        <v>61</v>
      </c>
      <c r="H18" s="30">
        <v>36495</v>
      </c>
      <c r="I18" s="25" t="s">
        <v>29</v>
      </c>
      <c r="J18" s="25"/>
      <c r="K18" s="37" t="s">
        <v>37</v>
      </c>
      <c r="L18" s="37"/>
      <c r="M18" s="37"/>
      <c r="N18" s="37"/>
      <c r="O18" s="37"/>
      <c r="P18" s="37"/>
      <c r="Q18" s="37"/>
      <c r="R18" s="37">
        <v>1</v>
      </c>
      <c r="S18" s="41"/>
    </row>
    <row r="19" s="13" customFormat="1" ht="27.95" customHeight="1" spans="1:19">
      <c r="A19" s="25">
        <v>15</v>
      </c>
      <c r="B19" s="25" t="s">
        <v>24</v>
      </c>
      <c r="C19" s="25" t="s">
        <v>74</v>
      </c>
      <c r="D19" s="25" t="s">
        <v>75</v>
      </c>
      <c r="E19" s="26">
        <v>400</v>
      </c>
      <c r="F19" s="27" t="s">
        <v>76</v>
      </c>
      <c r="G19" s="25" t="s">
        <v>77</v>
      </c>
      <c r="H19" s="28">
        <v>36220</v>
      </c>
      <c r="I19" s="25" t="s">
        <v>29</v>
      </c>
      <c r="J19" s="25"/>
      <c r="K19" s="37" t="s">
        <v>30</v>
      </c>
      <c r="L19" s="37"/>
      <c r="M19" s="37"/>
      <c r="N19" s="37"/>
      <c r="O19" s="37">
        <v>1</v>
      </c>
      <c r="P19" s="37"/>
      <c r="Q19" s="37"/>
      <c r="R19" s="37"/>
      <c r="S19" s="41"/>
    </row>
    <row r="20" s="13" customFormat="1" ht="27.95" customHeight="1" spans="1:19">
      <c r="A20" s="25">
        <v>16</v>
      </c>
      <c r="B20" s="25" t="s">
        <v>24</v>
      </c>
      <c r="C20" s="25" t="s">
        <v>78</v>
      </c>
      <c r="D20" s="25">
        <v>4414231027</v>
      </c>
      <c r="E20" s="26">
        <v>1500</v>
      </c>
      <c r="F20" s="31" t="s">
        <v>79</v>
      </c>
      <c r="G20" s="25" t="s">
        <v>80</v>
      </c>
      <c r="H20" s="28">
        <v>36220</v>
      </c>
      <c r="I20" s="25" t="s">
        <v>29</v>
      </c>
      <c r="J20" s="25"/>
      <c r="K20" s="37" t="s">
        <v>37</v>
      </c>
      <c r="L20" s="37"/>
      <c r="M20" s="37"/>
      <c r="N20" s="37"/>
      <c r="O20" s="37"/>
      <c r="P20" s="37"/>
      <c r="Q20" s="37"/>
      <c r="R20" s="37">
        <v>1</v>
      </c>
      <c r="S20" s="41"/>
    </row>
    <row r="21" s="13" customFormat="1" ht="27.95" customHeight="1" spans="1:19">
      <c r="A21" s="25">
        <v>17</v>
      </c>
      <c r="B21" s="25" t="s">
        <v>24</v>
      </c>
      <c r="C21" s="25" t="s">
        <v>81</v>
      </c>
      <c r="D21" s="25">
        <v>4414231094</v>
      </c>
      <c r="E21" s="26">
        <v>2520</v>
      </c>
      <c r="F21" s="31" t="s">
        <v>82</v>
      </c>
      <c r="G21" s="25" t="s">
        <v>80</v>
      </c>
      <c r="H21" s="28">
        <v>36220</v>
      </c>
      <c r="I21" s="25" t="s">
        <v>29</v>
      </c>
      <c r="J21" s="25" t="s">
        <v>83</v>
      </c>
      <c r="K21" s="37" t="s">
        <v>37</v>
      </c>
      <c r="L21" s="37"/>
      <c r="M21" s="37"/>
      <c r="N21" s="37"/>
      <c r="O21" s="37"/>
      <c r="P21" s="37"/>
      <c r="Q21" s="37"/>
      <c r="R21" s="37">
        <v>1</v>
      </c>
      <c r="S21" s="41"/>
    </row>
    <row r="22" s="13" customFormat="1" ht="27.95" customHeight="1" spans="1:19">
      <c r="A22" s="25">
        <v>18</v>
      </c>
      <c r="B22" s="25" t="s">
        <v>24</v>
      </c>
      <c r="C22" s="25" t="s">
        <v>84</v>
      </c>
      <c r="D22" s="25" t="s">
        <v>85</v>
      </c>
      <c r="E22" s="26">
        <v>410</v>
      </c>
      <c r="F22" s="27" t="s">
        <v>86</v>
      </c>
      <c r="G22" s="25" t="s">
        <v>87</v>
      </c>
      <c r="H22" s="28">
        <v>36558</v>
      </c>
      <c r="I22" s="25" t="s">
        <v>29</v>
      </c>
      <c r="J22" s="25"/>
      <c r="K22" s="37" t="s">
        <v>37</v>
      </c>
      <c r="L22" s="37"/>
      <c r="M22" s="37"/>
      <c r="N22" s="37"/>
      <c r="O22" s="37"/>
      <c r="P22" s="37"/>
      <c r="Q22" s="37"/>
      <c r="R22" s="37">
        <v>1</v>
      </c>
      <c r="S22" s="41"/>
    </row>
    <row r="23" s="13" customFormat="1" ht="27.95" customHeight="1" spans="1:19">
      <c r="A23" s="25">
        <v>19</v>
      </c>
      <c r="B23" s="25" t="s">
        <v>24</v>
      </c>
      <c r="C23" s="25" t="s">
        <v>88</v>
      </c>
      <c r="D23" s="25">
        <v>4414231071</v>
      </c>
      <c r="E23" s="26">
        <v>400</v>
      </c>
      <c r="F23" s="31" t="s">
        <v>89</v>
      </c>
      <c r="G23" s="25" t="s">
        <v>90</v>
      </c>
      <c r="H23" s="28">
        <v>36526</v>
      </c>
      <c r="I23" s="25" t="s">
        <v>35</v>
      </c>
      <c r="J23" s="25" t="s">
        <v>91</v>
      </c>
      <c r="K23" s="37" t="s">
        <v>37</v>
      </c>
      <c r="L23" s="37"/>
      <c r="M23" s="37"/>
      <c r="N23" s="37"/>
      <c r="O23" s="37"/>
      <c r="P23" s="37"/>
      <c r="Q23" s="37"/>
      <c r="R23" s="37">
        <v>1</v>
      </c>
      <c r="S23" s="41"/>
    </row>
    <row r="24" s="13" customFormat="1" ht="27.95" customHeight="1" spans="1:19">
      <c r="A24" s="25">
        <v>20</v>
      </c>
      <c r="B24" s="25" t="s">
        <v>24</v>
      </c>
      <c r="C24" s="25" t="s">
        <v>92</v>
      </c>
      <c r="D24" s="25">
        <v>4414231053</v>
      </c>
      <c r="E24" s="26">
        <v>260</v>
      </c>
      <c r="F24" s="31" t="s">
        <v>93</v>
      </c>
      <c r="G24" s="25" t="s">
        <v>94</v>
      </c>
      <c r="H24" s="28">
        <v>36526</v>
      </c>
      <c r="I24" s="25" t="s">
        <v>35</v>
      </c>
      <c r="J24" s="25" t="s">
        <v>91</v>
      </c>
      <c r="K24" s="37" t="s">
        <v>30</v>
      </c>
      <c r="L24" s="37"/>
      <c r="M24" s="37"/>
      <c r="N24" s="37"/>
      <c r="O24" s="37">
        <v>1</v>
      </c>
      <c r="P24" s="37"/>
      <c r="Q24" s="37"/>
      <c r="R24" s="37"/>
      <c r="S24" s="37"/>
    </row>
    <row r="25" s="13" customFormat="1" ht="27.95" customHeight="1" spans="1:19">
      <c r="A25" s="25">
        <v>21</v>
      </c>
      <c r="B25" s="25" t="s">
        <v>24</v>
      </c>
      <c r="C25" s="25" t="s">
        <v>95</v>
      </c>
      <c r="D25" s="25" t="s">
        <v>96</v>
      </c>
      <c r="E25" s="26">
        <v>900</v>
      </c>
      <c r="F25" s="27" t="s">
        <v>97</v>
      </c>
      <c r="G25" s="25" t="s">
        <v>98</v>
      </c>
      <c r="H25" s="28">
        <v>36192</v>
      </c>
      <c r="I25" s="25" t="s">
        <v>29</v>
      </c>
      <c r="J25" s="25"/>
      <c r="K25" s="37" t="s">
        <v>30</v>
      </c>
      <c r="L25" s="37"/>
      <c r="M25" s="37"/>
      <c r="N25" s="37"/>
      <c r="O25" s="37">
        <v>1</v>
      </c>
      <c r="P25" s="37"/>
      <c r="Q25" s="37"/>
      <c r="R25" s="37"/>
      <c r="S25" s="37"/>
    </row>
    <row r="26" s="13" customFormat="1" ht="27.95" customHeight="1" spans="1:19">
      <c r="A26" s="25">
        <v>22</v>
      </c>
      <c r="B26" s="25" t="s">
        <v>24</v>
      </c>
      <c r="C26" s="25" t="s">
        <v>99</v>
      </c>
      <c r="D26" s="25" t="s">
        <v>100</v>
      </c>
      <c r="E26" s="26">
        <v>960</v>
      </c>
      <c r="F26" s="27" t="s">
        <v>101</v>
      </c>
      <c r="G26" s="25" t="s">
        <v>102</v>
      </c>
      <c r="H26" s="28">
        <v>36192</v>
      </c>
      <c r="I26" s="25" t="s">
        <v>29</v>
      </c>
      <c r="J26" s="25" t="s">
        <v>103</v>
      </c>
      <c r="K26" s="37" t="s">
        <v>37</v>
      </c>
      <c r="L26" s="37"/>
      <c r="M26" s="37"/>
      <c r="N26" s="37"/>
      <c r="O26" s="37"/>
      <c r="P26" s="37"/>
      <c r="Q26" s="37"/>
      <c r="R26" s="37">
        <v>1</v>
      </c>
      <c r="S26" s="37"/>
    </row>
    <row r="27" s="13" customFormat="1" ht="27.95" customHeight="1" spans="1:19">
      <c r="A27" s="25">
        <v>23</v>
      </c>
      <c r="B27" s="25" t="s">
        <v>24</v>
      </c>
      <c r="C27" s="25" t="s">
        <v>104</v>
      </c>
      <c r="D27" s="25">
        <v>4414231047</v>
      </c>
      <c r="E27" s="26">
        <v>480</v>
      </c>
      <c r="F27" s="31" t="s">
        <v>57</v>
      </c>
      <c r="G27" s="25" t="s">
        <v>102</v>
      </c>
      <c r="H27" s="28">
        <v>36192</v>
      </c>
      <c r="I27" s="25" t="s">
        <v>29</v>
      </c>
      <c r="J27" s="25" t="s">
        <v>103</v>
      </c>
      <c r="K27" s="37" t="s">
        <v>37</v>
      </c>
      <c r="L27" s="37"/>
      <c r="M27" s="37"/>
      <c r="N27" s="37"/>
      <c r="O27" s="37"/>
      <c r="P27" s="37"/>
      <c r="Q27" s="37"/>
      <c r="R27" s="37">
        <v>1</v>
      </c>
      <c r="S27" s="37"/>
    </row>
    <row r="28" s="13" customFormat="1" ht="27.95" customHeight="1" spans="1:19">
      <c r="A28" s="25">
        <v>24</v>
      </c>
      <c r="B28" s="25" t="s">
        <v>24</v>
      </c>
      <c r="C28" s="25" t="s">
        <v>105</v>
      </c>
      <c r="D28" s="25">
        <v>4414231213</v>
      </c>
      <c r="E28" s="26">
        <v>630</v>
      </c>
      <c r="F28" s="31" t="s">
        <v>106</v>
      </c>
      <c r="G28" s="25" t="s">
        <v>102</v>
      </c>
      <c r="H28" s="28">
        <v>36192</v>
      </c>
      <c r="I28" s="25" t="s">
        <v>29</v>
      </c>
      <c r="J28" s="25"/>
      <c r="K28" s="37" t="s">
        <v>37</v>
      </c>
      <c r="L28" s="37"/>
      <c r="M28" s="37"/>
      <c r="N28" s="37"/>
      <c r="O28" s="37"/>
      <c r="P28" s="37"/>
      <c r="Q28" s="37"/>
      <c r="R28" s="37">
        <v>1</v>
      </c>
      <c r="S28" s="41"/>
    </row>
    <row r="29" s="13" customFormat="1" ht="27.95" customHeight="1" spans="1:19">
      <c r="A29" s="25">
        <v>25</v>
      </c>
      <c r="B29" s="25" t="s">
        <v>24</v>
      </c>
      <c r="C29" s="25" t="s">
        <v>107</v>
      </c>
      <c r="D29" s="25">
        <v>4414231282</v>
      </c>
      <c r="E29" s="26">
        <v>950</v>
      </c>
      <c r="F29" s="31" t="s">
        <v>108</v>
      </c>
      <c r="G29" s="25" t="s">
        <v>109</v>
      </c>
      <c r="H29" s="28">
        <v>43952</v>
      </c>
      <c r="I29" s="25" t="s">
        <v>29</v>
      </c>
      <c r="J29" s="25"/>
      <c r="K29" s="37" t="s">
        <v>110</v>
      </c>
      <c r="L29" s="37">
        <v>1</v>
      </c>
      <c r="M29" s="37"/>
      <c r="N29" s="37"/>
      <c r="O29" s="37"/>
      <c r="P29" s="37"/>
      <c r="Q29" s="37"/>
      <c r="R29" s="37"/>
      <c r="S29" s="41"/>
    </row>
    <row r="30" s="13" customFormat="1" ht="27.95" customHeight="1" spans="1:19">
      <c r="A30" s="25">
        <v>26</v>
      </c>
      <c r="B30" s="25" t="s">
        <v>24</v>
      </c>
      <c r="C30" s="32" t="s">
        <v>111</v>
      </c>
      <c r="D30" s="32" t="s">
        <v>112</v>
      </c>
      <c r="E30" s="25">
        <v>200</v>
      </c>
      <c r="F30" s="33" t="s">
        <v>73</v>
      </c>
      <c r="G30" s="25" t="s">
        <v>113</v>
      </c>
      <c r="H30" s="34"/>
      <c r="I30" s="25"/>
      <c r="J30" s="25"/>
      <c r="K30" s="37" t="s">
        <v>114</v>
      </c>
      <c r="L30" s="37"/>
      <c r="M30" s="37">
        <v>1</v>
      </c>
      <c r="N30" s="38"/>
      <c r="O30" s="38"/>
      <c r="P30" s="38"/>
      <c r="Q30" s="38"/>
      <c r="R30" s="38"/>
      <c r="S30" s="42"/>
    </row>
  </sheetData>
  <mergeCells count="4">
    <mergeCell ref="A1:S1"/>
    <mergeCell ref="A2:C2"/>
    <mergeCell ref="Q2:S2"/>
    <mergeCell ref="A4:C4"/>
  </mergeCells>
  <pageMargins left="0.708661417322835" right="0.708661417322835" top="0.748031496062992" bottom="0.551181102362205" header="0.31496062992126" footer="0.31496062992126"/>
  <pageSetup paperSize="8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"/>
  <sheetViews>
    <sheetView zoomScale="55" zoomScaleNormal="55" workbookViewId="0">
      <selection activeCell="H10" sqref="H10"/>
    </sheetView>
  </sheetViews>
  <sheetFormatPr defaultColWidth="9" defaultRowHeight="13.5"/>
  <cols>
    <col min="1" max="1" width="5.5" customWidth="1"/>
    <col min="2" max="2" width="12.875" customWidth="1"/>
    <col min="3" max="15" width="6.875" customWidth="1"/>
    <col min="16" max="41" width="7.625" customWidth="1"/>
  </cols>
  <sheetData>
    <row r="1" ht="56.45" customHeight="1" spans="1:16">
      <c r="A1" s="3" t="s">
        <v>115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1.6" customHeight="1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" t="s">
        <v>116</v>
      </c>
      <c r="N2" s="7"/>
      <c r="O2" s="7"/>
      <c r="P2" s="7"/>
    </row>
    <row r="3" s="1" customFormat="1" ht="21.6" customHeight="1" spans="1:41">
      <c r="A3" s="5"/>
      <c r="B3" s="5"/>
      <c r="C3" s="5"/>
      <c r="D3" s="5" t="s">
        <v>117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118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 t="s">
        <v>119</v>
      </c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</row>
    <row r="4" s="2" customFormat="1" ht="42" customHeight="1" spans="1:41">
      <c r="A4" s="5" t="s">
        <v>3</v>
      </c>
      <c r="B4" s="5" t="s">
        <v>4</v>
      </c>
      <c r="C4" s="5" t="s">
        <v>120</v>
      </c>
      <c r="D4" s="5" t="s">
        <v>121</v>
      </c>
      <c r="E4" s="5"/>
      <c r="F4" s="5"/>
      <c r="G4" s="5"/>
      <c r="H4" s="5" t="s">
        <v>122</v>
      </c>
      <c r="I4" s="5"/>
      <c r="J4" s="5"/>
      <c r="K4" s="5"/>
      <c r="L4" s="5" t="s">
        <v>123</v>
      </c>
      <c r="M4" s="5"/>
      <c r="N4" s="5"/>
      <c r="O4" s="5"/>
      <c r="P4" s="5" t="s">
        <v>120</v>
      </c>
      <c r="Q4" s="8" t="s">
        <v>121</v>
      </c>
      <c r="R4" s="9"/>
      <c r="S4" s="9"/>
      <c r="T4" s="10"/>
      <c r="U4" s="8" t="s">
        <v>122</v>
      </c>
      <c r="V4" s="9"/>
      <c r="W4" s="9"/>
      <c r="X4" s="10"/>
      <c r="Y4" s="8" t="s">
        <v>123</v>
      </c>
      <c r="Z4" s="9"/>
      <c r="AA4" s="9"/>
      <c r="AB4" s="10"/>
      <c r="AC4" s="5" t="s">
        <v>120</v>
      </c>
      <c r="AD4" s="8" t="s">
        <v>121</v>
      </c>
      <c r="AE4" s="9"/>
      <c r="AF4" s="9"/>
      <c r="AG4" s="10"/>
      <c r="AH4" s="8" t="s">
        <v>122</v>
      </c>
      <c r="AI4" s="9"/>
      <c r="AJ4" s="9"/>
      <c r="AK4" s="10"/>
      <c r="AL4" s="8" t="s">
        <v>123</v>
      </c>
      <c r="AM4" s="9"/>
      <c r="AN4" s="9"/>
      <c r="AO4" s="10"/>
    </row>
    <row r="5" s="2" customFormat="1" ht="45.6" customHeight="1" spans="1:41">
      <c r="A5" s="5"/>
      <c r="B5" s="5"/>
      <c r="C5" s="5"/>
      <c r="D5" s="5" t="s">
        <v>124</v>
      </c>
      <c r="E5" s="5" t="s">
        <v>125</v>
      </c>
      <c r="F5" s="5" t="s">
        <v>126</v>
      </c>
      <c r="G5" s="5" t="s">
        <v>127</v>
      </c>
      <c r="H5" s="5" t="s">
        <v>124</v>
      </c>
      <c r="I5" s="5" t="s">
        <v>125</v>
      </c>
      <c r="J5" s="5" t="s">
        <v>126</v>
      </c>
      <c r="K5" s="5" t="s">
        <v>127</v>
      </c>
      <c r="L5" s="5" t="s">
        <v>124</v>
      </c>
      <c r="M5" s="5" t="s">
        <v>125</v>
      </c>
      <c r="N5" s="5" t="s">
        <v>126</v>
      </c>
      <c r="O5" s="5" t="s">
        <v>127</v>
      </c>
      <c r="P5" s="5"/>
      <c r="Q5" s="5" t="s">
        <v>124</v>
      </c>
      <c r="R5" s="5" t="s">
        <v>125</v>
      </c>
      <c r="S5" s="5" t="s">
        <v>126</v>
      </c>
      <c r="T5" s="5" t="s">
        <v>127</v>
      </c>
      <c r="U5" s="5" t="s">
        <v>124</v>
      </c>
      <c r="V5" s="5" t="s">
        <v>125</v>
      </c>
      <c r="W5" s="5" t="s">
        <v>126</v>
      </c>
      <c r="X5" s="5" t="s">
        <v>127</v>
      </c>
      <c r="Y5" s="5" t="s">
        <v>124</v>
      </c>
      <c r="Z5" s="5" t="s">
        <v>125</v>
      </c>
      <c r="AA5" s="5" t="s">
        <v>126</v>
      </c>
      <c r="AB5" s="5" t="s">
        <v>127</v>
      </c>
      <c r="AC5" s="5"/>
      <c r="AD5" s="5" t="s">
        <v>124</v>
      </c>
      <c r="AE5" s="5" t="s">
        <v>125</v>
      </c>
      <c r="AF5" s="5" t="s">
        <v>126</v>
      </c>
      <c r="AG5" s="5" t="s">
        <v>127</v>
      </c>
      <c r="AH5" s="5" t="s">
        <v>124</v>
      </c>
      <c r="AI5" s="5" t="s">
        <v>125</v>
      </c>
      <c r="AJ5" s="5" t="s">
        <v>126</v>
      </c>
      <c r="AK5" s="5" t="s">
        <v>127</v>
      </c>
      <c r="AL5" s="5" t="s">
        <v>124</v>
      </c>
      <c r="AM5" s="5" t="s">
        <v>125</v>
      </c>
      <c r="AN5" s="5" t="s">
        <v>126</v>
      </c>
      <c r="AO5" s="5" t="s">
        <v>127</v>
      </c>
    </row>
    <row r="6" s="2" customFormat="1" ht="45.6" customHeight="1" spans="1:41">
      <c r="A6" s="5"/>
      <c r="B6" s="5" t="s">
        <v>128</v>
      </c>
      <c r="C6" s="6">
        <f>SUM(C7:C14)</f>
        <v>216</v>
      </c>
      <c r="D6" s="6">
        <f t="shared" ref="D6:O6" si="0">SUM(D7:D14)</f>
        <v>53</v>
      </c>
      <c r="E6" s="6">
        <f t="shared" si="0"/>
        <v>15</v>
      </c>
      <c r="F6" s="6">
        <f t="shared" si="0"/>
        <v>17</v>
      </c>
      <c r="G6" s="6">
        <f t="shared" si="0"/>
        <v>21</v>
      </c>
      <c r="H6" s="6">
        <f t="shared" si="0"/>
        <v>136</v>
      </c>
      <c r="I6" s="6">
        <f t="shared" si="0"/>
        <v>35</v>
      </c>
      <c r="J6" s="6">
        <f t="shared" si="0"/>
        <v>26</v>
      </c>
      <c r="K6" s="6">
        <f t="shared" si="0"/>
        <v>75</v>
      </c>
      <c r="L6" s="6">
        <f t="shared" si="0"/>
        <v>27</v>
      </c>
      <c r="M6" s="6">
        <f t="shared" si="0"/>
        <v>3</v>
      </c>
      <c r="N6" s="6">
        <f t="shared" si="0"/>
        <v>10</v>
      </c>
      <c r="O6" s="6">
        <f t="shared" si="0"/>
        <v>14</v>
      </c>
      <c r="P6" s="6">
        <f t="shared" ref="P6" si="1">SUM(P7:P14)</f>
        <v>10</v>
      </c>
      <c r="Q6" s="6">
        <f t="shared" ref="Q6" si="2">SUM(Q7:Q14)</f>
        <v>4</v>
      </c>
      <c r="R6" s="6">
        <f t="shared" ref="R6" si="3">SUM(R7:R14)</f>
        <v>2</v>
      </c>
      <c r="S6" s="6">
        <f t="shared" ref="S6" si="4">SUM(S7:S14)</f>
        <v>0</v>
      </c>
      <c r="T6" s="6">
        <f t="shared" ref="T6" si="5">SUM(T7:T14)</f>
        <v>2</v>
      </c>
      <c r="U6" s="6">
        <f t="shared" ref="U6" si="6">SUM(U7:U14)</f>
        <v>6</v>
      </c>
      <c r="V6" s="6">
        <f t="shared" ref="V6" si="7">SUM(V7:V14)</f>
        <v>1</v>
      </c>
      <c r="W6" s="6">
        <f t="shared" ref="W6" si="8">SUM(W7:W14)</f>
        <v>1</v>
      </c>
      <c r="X6" s="6">
        <f t="shared" ref="X6" si="9">SUM(X7:X14)</f>
        <v>4</v>
      </c>
      <c r="Y6" s="6">
        <f t="shared" ref="Y6" si="10">SUM(Y7:Y14)</f>
        <v>0</v>
      </c>
      <c r="Z6" s="6">
        <f t="shared" ref="Z6" si="11">SUM(Z7:Z14)</f>
        <v>0</v>
      </c>
      <c r="AA6" s="6">
        <f t="shared" ref="AA6" si="12">SUM(AA7:AA14)</f>
        <v>0</v>
      </c>
      <c r="AB6" s="6">
        <f t="shared" ref="AB6" si="13">SUM(AB7:AB14)</f>
        <v>0</v>
      </c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="2" customFormat="1" ht="45.6" customHeight="1" spans="1:41">
      <c r="A7" s="5">
        <v>1</v>
      </c>
      <c r="B7" s="5" t="s">
        <v>129</v>
      </c>
      <c r="C7" s="5">
        <f>D7+H7+L7</f>
        <v>1</v>
      </c>
      <c r="D7" s="5">
        <f>E7+F7+G7</f>
        <v>1</v>
      </c>
      <c r="E7" s="5">
        <v>0</v>
      </c>
      <c r="F7" s="5">
        <v>0</v>
      </c>
      <c r="G7" s="5">
        <v>1</v>
      </c>
      <c r="H7" s="5">
        <f>I7+J7+K7</f>
        <v>0</v>
      </c>
      <c r="I7" s="5">
        <v>0</v>
      </c>
      <c r="J7" s="5">
        <v>0</v>
      </c>
      <c r="K7" s="5">
        <v>0</v>
      </c>
      <c r="L7" s="5">
        <f>M7+N7+O7</f>
        <v>0</v>
      </c>
      <c r="M7" s="5">
        <v>0</v>
      </c>
      <c r="N7" s="5">
        <v>0</v>
      </c>
      <c r="O7" s="5">
        <v>0</v>
      </c>
      <c r="P7" s="5">
        <f>Q7+U7+Y7</f>
        <v>1</v>
      </c>
      <c r="Q7" s="5">
        <f>R7+S7+T7</f>
        <v>1</v>
      </c>
      <c r="R7" s="5"/>
      <c r="S7" s="5"/>
      <c r="T7" s="5">
        <v>1</v>
      </c>
      <c r="U7" s="5">
        <f>V7+W7+X7</f>
        <v>0</v>
      </c>
      <c r="V7" s="5"/>
      <c r="W7" s="5"/>
      <c r="X7" s="5"/>
      <c r="Y7" s="5">
        <f>Z7+AA7+AB7</f>
        <v>0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</row>
    <row r="8" s="2" customFormat="1" ht="45.6" customHeight="1" spans="1:41">
      <c r="A8" s="5">
        <v>2</v>
      </c>
      <c r="B8" s="5" t="s">
        <v>130</v>
      </c>
      <c r="C8" s="5">
        <f t="shared" ref="C8:C14" si="14">D8+H8+L8</f>
        <v>7</v>
      </c>
      <c r="D8" s="5">
        <f t="shared" ref="D8:D14" si="15">E8+F8+G8</f>
        <v>2</v>
      </c>
      <c r="E8" s="5">
        <v>0</v>
      </c>
      <c r="F8" s="5">
        <v>1</v>
      </c>
      <c r="G8" s="5">
        <v>1</v>
      </c>
      <c r="H8" s="5">
        <f t="shared" ref="H8:H14" si="16">I8+J8+K8</f>
        <v>3</v>
      </c>
      <c r="I8" s="5">
        <v>1</v>
      </c>
      <c r="J8" s="5">
        <v>0</v>
      </c>
      <c r="K8" s="5">
        <v>2</v>
      </c>
      <c r="L8" s="5">
        <f t="shared" ref="L8:L14" si="17">M8+N8+O8</f>
        <v>2</v>
      </c>
      <c r="M8" s="5">
        <v>0</v>
      </c>
      <c r="N8" s="5">
        <v>1</v>
      </c>
      <c r="O8" s="5">
        <v>1</v>
      </c>
      <c r="P8" s="5">
        <f t="shared" ref="P8:P14" si="18">Q8+U8+Y8</f>
        <v>1</v>
      </c>
      <c r="Q8" s="5">
        <f t="shared" ref="Q8:Q14" si="19">R8+S8+T8</f>
        <v>0</v>
      </c>
      <c r="R8" s="5"/>
      <c r="S8" s="5"/>
      <c r="T8" s="5"/>
      <c r="U8" s="5">
        <f t="shared" ref="U8:U14" si="20">V8+W8+X8</f>
        <v>1</v>
      </c>
      <c r="V8" s="5">
        <v>1</v>
      </c>
      <c r="W8" s="5"/>
      <c r="X8" s="5"/>
      <c r="Y8" s="5">
        <f t="shared" ref="Y8:Y14" si="21">Z8+AA8+AB8</f>
        <v>0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  <row r="9" s="2" customFormat="1" ht="45.6" customHeight="1" spans="1:41">
      <c r="A9" s="5">
        <v>3</v>
      </c>
      <c r="B9" s="5" t="s">
        <v>131</v>
      </c>
      <c r="C9" s="5">
        <f t="shared" si="14"/>
        <v>32</v>
      </c>
      <c r="D9" s="5">
        <f t="shared" si="15"/>
        <v>21</v>
      </c>
      <c r="E9" s="5">
        <v>7</v>
      </c>
      <c r="F9" s="5">
        <v>7</v>
      </c>
      <c r="G9" s="5">
        <v>7</v>
      </c>
      <c r="H9" s="5">
        <f t="shared" si="16"/>
        <v>11</v>
      </c>
      <c r="I9" s="5">
        <v>2</v>
      </c>
      <c r="J9" s="5">
        <v>6</v>
      </c>
      <c r="K9" s="5">
        <v>3</v>
      </c>
      <c r="L9" s="5">
        <f t="shared" si="17"/>
        <v>0</v>
      </c>
      <c r="M9" s="5">
        <v>0</v>
      </c>
      <c r="N9" s="5">
        <v>0</v>
      </c>
      <c r="O9" s="5">
        <v>0</v>
      </c>
      <c r="P9" s="5">
        <f t="shared" si="18"/>
        <v>1</v>
      </c>
      <c r="Q9" s="5">
        <f t="shared" si="19"/>
        <v>1</v>
      </c>
      <c r="R9" s="5"/>
      <c r="S9" s="5"/>
      <c r="T9" s="5">
        <v>1</v>
      </c>
      <c r="U9" s="5">
        <f t="shared" si="20"/>
        <v>0</v>
      </c>
      <c r="V9" s="5"/>
      <c r="W9" s="5"/>
      <c r="X9" s="5"/>
      <c r="Y9" s="5">
        <f t="shared" si="21"/>
        <v>0</v>
      </c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="2" customFormat="1" ht="45.6" customHeight="1" spans="1:41">
      <c r="A10" s="5">
        <v>4</v>
      </c>
      <c r="B10" s="5" t="s">
        <v>132</v>
      </c>
      <c r="C10" s="5">
        <f t="shared" si="14"/>
        <v>9</v>
      </c>
      <c r="D10" s="5">
        <f t="shared" si="15"/>
        <v>5</v>
      </c>
      <c r="E10" s="5">
        <v>3</v>
      </c>
      <c r="F10" s="5">
        <v>0</v>
      </c>
      <c r="G10" s="5">
        <v>2</v>
      </c>
      <c r="H10" s="5">
        <f t="shared" si="16"/>
        <v>3</v>
      </c>
      <c r="I10" s="5">
        <v>2</v>
      </c>
      <c r="J10" s="5">
        <v>0</v>
      </c>
      <c r="K10" s="5">
        <v>1</v>
      </c>
      <c r="L10" s="5">
        <f t="shared" si="17"/>
        <v>1</v>
      </c>
      <c r="M10" s="5">
        <v>0</v>
      </c>
      <c r="N10" s="5">
        <v>0</v>
      </c>
      <c r="O10" s="5">
        <v>1</v>
      </c>
      <c r="P10" s="5">
        <f t="shared" si="18"/>
        <v>2</v>
      </c>
      <c r="Q10" s="5">
        <f t="shared" si="19"/>
        <v>2</v>
      </c>
      <c r="R10" s="5">
        <v>2</v>
      </c>
      <c r="S10" s="5"/>
      <c r="T10" s="5"/>
      <c r="U10" s="5">
        <f t="shared" si="20"/>
        <v>0</v>
      </c>
      <c r="V10" s="5"/>
      <c r="W10" s="5"/>
      <c r="X10" s="5"/>
      <c r="Y10" s="5">
        <f t="shared" si="21"/>
        <v>0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</row>
    <row r="11" s="2" customFormat="1" ht="45.6" customHeight="1" spans="1:41">
      <c r="A11" s="5">
        <v>5</v>
      </c>
      <c r="B11" s="5" t="s">
        <v>133</v>
      </c>
      <c r="C11" s="5">
        <f t="shared" si="14"/>
        <v>33</v>
      </c>
      <c r="D11" s="5">
        <f t="shared" si="15"/>
        <v>10</v>
      </c>
      <c r="E11" s="5">
        <v>3</v>
      </c>
      <c r="F11" s="5">
        <v>6</v>
      </c>
      <c r="G11" s="5">
        <v>1</v>
      </c>
      <c r="H11" s="5">
        <f t="shared" si="16"/>
        <v>23</v>
      </c>
      <c r="I11" s="5">
        <v>11</v>
      </c>
      <c r="J11" s="5">
        <v>5</v>
      </c>
      <c r="K11" s="5">
        <v>7</v>
      </c>
      <c r="L11" s="5">
        <f t="shared" si="17"/>
        <v>0</v>
      </c>
      <c r="M11" s="5">
        <v>0</v>
      </c>
      <c r="N11" s="5">
        <v>0</v>
      </c>
      <c r="O11" s="5">
        <v>0</v>
      </c>
      <c r="P11" s="5">
        <f t="shared" si="18"/>
        <v>2</v>
      </c>
      <c r="Q11" s="5">
        <f t="shared" si="19"/>
        <v>0</v>
      </c>
      <c r="R11" s="5"/>
      <c r="S11" s="5"/>
      <c r="T11" s="5"/>
      <c r="U11" s="5">
        <f t="shared" si="20"/>
        <v>2</v>
      </c>
      <c r="V11" s="5"/>
      <c r="W11" s="5"/>
      <c r="X11" s="5">
        <v>2</v>
      </c>
      <c r="Y11" s="5">
        <f t="shared" si="21"/>
        <v>0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="2" customFormat="1" ht="45.6" customHeight="1" spans="1:41">
      <c r="A12" s="5">
        <v>6</v>
      </c>
      <c r="B12" s="5" t="s">
        <v>134</v>
      </c>
      <c r="C12" s="5">
        <f t="shared" si="14"/>
        <v>29</v>
      </c>
      <c r="D12" s="5">
        <f t="shared" si="15"/>
        <v>10</v>
      </c>
      <c r="E12" s="5">
        <v>2</v>
      </c>
      <c r="F12" s="5">
        <v>2</v>
      </c>
      <c r="G12" s="5">
        <v>6</v>
      </c>
      <c r="H12" s="5">
        <f t="shared" si="16"/>
        <v>3</v>
      </c>
      <c r="I12" s="5">
        <v>1</v>
      </c>
      <c r="J12" s="5">
        <v>1</v>
      </c>
      <c r="K12" s="5">
        <v>1</v>
      </c>
      <c r="L12" s="5">
        <f t="shared" si="17"/>
        <v>16</v>
      </c>
      <c r="M12" s="5">
        <v>2</v>
      </c>
      <c r="N12" s="5">
        <v>9</v>
      </c>
      <c r="O12" s="5">
        <v>5</v>
      </c>
      <c r="P12" s="5">
        <f t="shared" si="18"/>
        <v>0</v>
      </c>
      <c r="Q12" s="5">
        <f t="shared" si="19"/>
        <v>0</v>
      </c>
      <c r="R12" s="5"/>
      <c r="S12" s="5"/>
      <c r="T12" s="5"/>
      <c r="U12" s="5">
        <f t="shared" si="20"/>
        <v>0</v>
      </c>
      <c r="V12" s="5"/>
      <c r="W12" s="5"/>
      <c r="X12" s="5"/>
      <c r="Y12" s="5">
        <f t="shared" si="21"/>
        <v>0</v>
      </c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</row>
    <row r="13" s="2" customFormat="1" ht="45.6" customHeight="1" spans="1:41">
      <c r="A13" s="5">
        <v>7</v>
      </c>
      <c r="B13" s="5" t="s">
        <v>24</v>
      </c>
      <c r="C13" s="5">
        <f t="shared" si="14"/>
        <v>25</v>
      </c>
      <c r="D13" s="5">
        <f t="shared" si="15"/>
        <v>1</v>
      </c>
      <c r="E13" s="5">
        <v>0</v>
      </c>
      <c r="F13" s="5">
        <v>1</v>
      </c>
      <c r="G13" s="5">
        <v>0</v>
      </c>
      <c r="H13" s="5">
        <f t="shared" si="16"/>
        <v>16</v>
      </c>
      <c r="I13" s="5">
        <v>1</v>
      </c>
      <c r="J13" s="5">
        <v>3</v>
      </c>
      <c r="K13" s="5">
        <v>12</v>
      </c>
      <c r="L13" s="5">
        <f t="shared" si="17"/>
        <v>8</v>
      </c>
      <c r="M13" s="5">
        <v>1</v>
      </c>
      <c r="N13" s="5">
        <v>0</v>
      </c>
      <c r="O13" s="5">
        <v>7</v>
      </c>
      <c r="P13" s="5">
        <f t="shared" si="18"/>
        <v>0</v>
      </c>
      <c r="Q13" s="5">
        <f t="shared" si="19"/>
        <v>0</v>
      </c>
      <c r="R13" s="5"/>
      <c r="S13" s="5"/>
      <c r="T13" s="5"/>
      <c r="U13" s="5">
        <f t="shared" si="20"/>
        <v>0</v>
      </c>
      <c r="V13" s="5"/>
      <c r="W13" s="5"/>
      <c r="X13" s="5"/>
      <c r="Y13" s="5">
        <f t="shared" si="21"/>
        <v>0</v>
      </c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</row>
    <row r="14" s="2" customFormat="1" ht="45.6" customHeight="1" spans="1:41">
      <c r="A14" s="5">
        <v>8</v>
      </c>
      <c r="B14" s="5" t="s">
        <v>135</v>
      </c>
      <c r="C14" s="5">
        <f t="shared" si="14"/>
        <v>80</v>
      </c>
      <c r="D14" s="5">
        <f t="shared" si="15"/>
        <v>3</v>
      </c>
      <c r="E14" s="5">
        <v>0</v>
      </c>
      <c r="F14" s="5">
        <v>0</v>
      </c>
      <c r="G14" s="5">
        <v>3</v>
      </c>
      <c r="H14" s="5">
        <f t="shared" si="16"/>
        <v>77</v>
      </c>
      <c r="I14" s="5">
        <v>17</v>
      </c>
      <c r="J14" s="5">
        <v>11</v>
      </c>
      <c r="K14" s="5">
        <v>49</v>
      </c>
      <c r="L14" s="5">
        <f t="shared" si="17"/>
        <v>0</v>
      </c>
      <c r="M14" s="5"/>
      <c r="N14" s="5"/>
      <c r="O14" s="5"/>
      <c r="P14" s="5">
        <f t="shared" si="18"/>
        <v>3</v>
      </c>
      <c r="Q14" s="5">
        <f t="shared" si="19"/>
        <v>0</v>
      </c>
      <c r="R14" s="5"/>
      <c r="S14" s="5"/>
      <c r="T14" s="5"/>
      <c r="U14" s="5">
        <f t="shared" si="20"/>
        <v>3</v>
      </c>
      <c r="V14" s="5"/>
      <c r="W14" s="5">
        <v>1</v>
      </c>
      <c r="X14" s="5">
        <v>2</v>
      </c>
      <c r="Y14" s="5">
        <f t="shared" si="21"/>
        <v>0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</sheetData>
  <mergeCells count="13">
    <mergeCell ref="A1:P1"/>
    <mergeCell ref="D3:O3"/>
    <mergeCell ref="P3:AB3"/>
    <mergeCell ref="AC3:AO3"/>
    <mergeCell ref="D4:G4"/>
    <mergeCell ref="H4:K4"/>
    <mergeCell ref="L4:O4"/>
    <mergeCell ref="Q4:T4"/>
    <mergeCell ref="U4:X4"/>
    <mergeCell ref="Y4:AB4"/>
    <mergeCell ref="AD4:AG4"/>
    <mergeCell ref="AH4:AK4"/>
    <mergeCell ref="AL4:AO4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2006-09-17T00:00:00Z</dcterms:created>
  <cp:lastPrinted>2022-08-10T07:50:00Z</cp:lastPrinted>
  <dcterms:modified xsi:type="dcterms:W3CDTF">2023-02-28T06:57:54Z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391BE8AF85BB407585F3644E8E217417</vt:lpwstr>
  </property>
  <property fmtid="{D5CDD505-2E9C-101B-9397-08002B2CF9AE}" pid="3" name="KSOProductBuildVer">
    <vt:lpwstr>2052-11.1.0.13703</vt:lpwstr>
  </property>
</Properties>
</file>